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Łukasz Piątak\Downloads\"/>
    </mc:Choice>
  </mc:AlternateContent>
  <xr:revisionPtr revIDLastSave="0" documentId="8_{77A4FEC3-997A-4163-BCA2-2E0F6A81A44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0" i="1" l="1"/>
  <c r="I100" i="1"/>
  <c r="I67" i="1"/>
  <c r="E60" i="1"/>
  <c r="E18" i="1"/>
  <c r="H60" i="1"/>
  <c r="H40" i="1"/>
  <c r="H99" i="1" l="1"/>
  <c r="E99" i="1"/>
  <c r="D99" i="1"/>
  <c r="H93" i="1"/>
  <c r="E93" i="1"/>
  <c r="D93" i="1"/>
  <c r="H86" i="1"/>
  <c r="E86" i="1"/>
  <c r="H78" i="1"/>
  <c r="E78" i="1"/>
  <c r="H66" i="1"/>
  <c r="E66" i="1"/>
  <c r="H50" i="1"/>
  <c r="E50" i="1"/>
  <c r="E40" i="1"/>
  <c r="H29" i="1"/>
  <c r="E29" i="1"/>
  <c r="D29" i="1"/>
  <c r="H18" i="1"/>
  <c r="D18" i="1"/>
  <c r="D67" i="1" l="1"/>
  <c r="H67" i="1"/>
  <c r="E100" i="1"/>
  <c r="H100" i="1"/>
  <c r="D100" i="1"/>
  <c r="E67" i="1"/>
</calcChain>
</file>

<file path=xl/sharedStrings.xml><?xml version="1.0" encoding="utf-8"?>
<sst xmlns="http://schemas.openxmlformats.org/spreadsheetml/2006/main" count="351" uniqueCount="97">
  <si>
    <r>
      <t xml:space="preserve">Plan studiów dla kierunku FILOLOGIA ARABSKA
</t>
    </r>
    <r>
      <rPr>
        <b/>
        <sz val="11"/>
        <color rgb="FF000000"/>
        <rFont val="Cambria"/>
        <family val="1"/>
        <charset val="238"/>
      </rPr>
      <t xml:space="preserve">
1. Informacje podstawowe
Nazwa kierunku studiów:  FILOLOGIA ARABSKA
Poziom studiów:   studia pierwszego stopnia i studia drugiego stopnia
Profil studiów:   ogólnoakademicki
Forma studiów:   stacjonarne
2. Wykaz zajęć:</t>
    </r>
  </si>
  <si>
    <t>Lp.</t>
  </si>
  <si>
    <t>Semestr</t>
  </si>
  <si>
    <t>Wykład</t>
  </si>
  <si>
    <t>Konwersatoria/</t>
  </si>
  <si>
    <t>Laboratorium/</t>
  </si>
  <si>
    <t>Forma zaliczenia</t>
  </si>
  <si>
    <t>Punkty ECTS</t>
  </si>
  <si>
    <t>(liczba godzin)</t>
  </si>
  <si>
    <t>Seminaria</t>
  </si>
  <si>
    <t>Pracownia</t>
  </si>
  <si>
    <t>STUDIA PIERWSZEGO STOPNIA</t>
  </si>
  <si>
    <t>Rok pierwszy - semestr pierwszy</t>
  </si>
  <si>
    <t>1.</t>
  </si>
  <si>
    <t>Praktyczna nauka języka arabskiego</t>
  </si>
  <si>
    <t>I</t>
  </si>
  <si>
    <t>egzamin</t>
  </si>
  <si>
    <t>2.</t>
  </si>
  <si>
    <t>Gramatyka języka arabskiego</t>
  </si>
  <si>
    <t>zaliczenie z oceną</t>
  </si>
  <si>
    <t>3.</t>
  </si>
  <si>
    <t>Wstęp do arabistyki</t>
  </si>
  <si>
    <t>4.</t>
  </si>
  <si>
    <t>Klasyczna literatura arabska</t>
  </si>
  <si>
    <t>5.</t>
  </si>
  <si>
    <t>Historia krajów arabskich</t>
  </si>
  <si>
    <t>6.</t>
  </si>
  <si>
    <t>Kultura świata arabskiego</t>
  </si>
  <si>
    <t>7.</t>
  </si>
  <si>
    <t>do wyboru</t>
  </si>
  <si>
    <t>8.</t>
  </si>
  <si>
    <t>Wstęp do językoznawstwa</t>
  </si>
  <si>
    <t>9.</t>
  </si>
  <si>
    <t>Wychowanie fizyczne</t>
  </si>
  <si>
    <t>10.</t>
  </si>
  <si>
    <t>Edukacja informacyjna i źródłowa</t>
  </si>
  <si>
    <t xml:space="preserve">zaliczenie </t>
  </si>
  <si>
    <t>11.</t>
  </si>
  <si>
    <t>Szkolenie BHP</t>
  </si>
  <si>
    <t>zaliczenie</t>
  </si>
  <si>
    <t>RAZEM</t>
  </si>
  <si>
    <t>Rok pierwszy - semestr drugi</t>
  </si>
  <si>
    <t>II</t>
  </si>
  <si>
    <t xml:space="preserve">Praktyczna nauka II języka orientalnego </t>
  </si>
  <si>
    <t>Technologia informacyjna</t>
  </si>
  <si>
    <t>Rok drugi - semestr trzeci</t>
  </si>
  <si>
    <t>III</t>
  </si>
  <si>
    <t>Dialekt arabski</t>
  </si>
  <si>
    <t>Współczesna literatura arabska</t>
  </si>
  <si>
    <t>Islam</t>
  </si>
  <si>
    <t xml:space="preserve">Mniejszości etniczne i religijne w świecie arabskim </t>
  </si>
  <si>
    <t xml:space="preserve">Sztuka arabsko-muzułmańska </t>
  </si>
  <si>
    <t>Rok drugi - semestr czwarty</t>
  </si>
  <si>
    <t>IV</t>
  </si>
  <si>
    <t>Mistycyzm muzułmański</t>
  </si>
  <si>
    <t>Prawo muzułmańskie i świeckie w świecie arabskim</t>
  </si>
  <si>
    <t>Rok trzeci - semestr piąty</t>
  </si>
  <si>
    <t>V</t>
  </si>
  <si>
    <t xml:space="preserve">Językoznawstwo arabskie </t>
  </si>
  <si>
    <t>Język dyplomacji w świecie arabskim</t>
  </si>
  <si>
    <t xml:space="preserve">Arabska komunikacja pozawerbalna </t>
  </si>
  <si>
    <t xml:space="preserve">6. </t>
  </si>
  <si>
    <t>Źródłoznawstwo arabskie</t>
  </si>
  <si>
    <t>Rok trzeci - semestr szósty</t>
  </si>
  <si>
    <t>VI</t>
  </si>
  <si>
    <t>Dialektologia arabska</t>
  </si>
  <si>
    <t>Seminarium licencjackie</t>
  </si>
  <si>
    <t>RAZEM STUDIA PIERWSZEGO STOPNIA</t>
  </si>
  <si>
    <t>STUDIA DRUGIEGO STOPNIA</t>
  </si>
  <si>
    <t>Teoria przekładu i tłumaczenia tekstów</t>
  </si>
  <si>
    <t xml:space="preserve">3. </t>
  </si>
  <si>
    <t>Społeczeństwo arabskie</t>
  </si>
  <si>
    <t>Praktyczna nauka II języka orientalnego</t>
  </si>
  <si>
    <t>Seminarium magisterskie</t>
  </si>
  <si>
    <t>Wstęp do kodykologii arabskiej</t>
  </si>
  <si>
    <t>Język i kultura biznesu w świecie arabskim</t>
  </si>
  <si>
    <t xml:space="preserve">Arabski język specjalistyczny </t>
  </si>
  <si>
    <t>Tłumaczenia ustne</t>
  </si>
  <si>
    <t>Wykład monograficzny</t>
  </si>
  <si>
    <t>RAZEM STUDIA DRUGIEGO STOPNIA</t>
  </si>
  <si>
    <t xml:space="preserve">* Studenci mogą wybierać zajęcia z oferty zajęć ogólnouniwersyteckich oraz zajęć do wyboru oferowanych w ramach Szkoły Nauk o Języku i Literaturze </t>
  </si>
  <si>
    <r>
      <t>Zajęcia do wyboru</t>
    </r>
    <r>
      <rPr>
        <b/>
        <sz val="12"/>
        <color rgb="FF000000"/>
        <rFont val="Cambria"/>
        <family val="1"/>
        <charset val="238"/>
      </rPr>
      <t>*</t>
    </r>
  </si>
  <si>
    <t>Kod USOS</t>
  </si>
  <si>
    <t>09-GJAR-15</t>
  </si>
  <si>
    <t>09-WDARAB-11</t>
  </si>
  <si>
    <t>09-KLITARAB-12</t>
  </si>
  <si>
    <t>09-HISTARAB-13</t>
  </si>
  <si>
    <t>09-PNJA-16</t>
  </si>
  <si>
    <t>09-KULARAB-12</t>
  </si>
  <si>
    <t>09-WDJARAB-11</t>
  </si>
  <si>
    <t>09-PNJA-26</t>
  </si>
  <si>
    <t>09-GJAR-25</t>
  </si>
  <si>
    <t>09-KLITARAB-22</t>
  </si>
  <si>
    <t>09-HISTARAB-23</t>
  </si>
  <si>
    <t>09-KULARAB-22</t>
  </si>
  <si>
    <t>09-PNDJO-14</t>
  </si>
  <si>
    <t>09-INFO-11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</si>
</sst>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Calibri"/>
      <family val="2"/>
      <charset val="1"/>
    </font>
    <font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A3" zoomScale="91" zoomScaleNormal="91" workbookViewId="0">
      <selection activeCell="J109" sqref="J109"/>
    </sheetView>
  </sheetViews>
  <sheetFormatPr defaultColWidth="8.5546875" defaultRowHeight="14.4" x14ac:dyDescent="0.3"/>
  <cols>
    <col min="1" max="1" width="9.109375" style="1" customWidth="1"/>
    <col min="2" max="2" width="68.44140625" style="1" customWidth="1"/>
    <col min="3" max="4" width="9.109375" style="1" customWidth="1"/>
    <col min="5" max="5" width="17.5546875" style="1" customWidth="1"/>
    <col min="6" max="6" width="17.6640625" style="1" customWidth="1"/>
    <col min="7" max="7" width="25.5546875" style="1" customWidth="1"/>
    <col min="8" max="8" width="11.5546875" style="1" customWidth="1"/>
    <col min="9" max="9" width="12.109375" customWidth="1"/>
    <col min="10" max="10" width="17.109375" customWidth="1"/>
  </cols>
  <sheetData>
    <row r="1" spans="1:10" ht="120" customHeight="1" x14ac:dyDescent="0.3">
      <c r="A1" s="43" t="s">
        <v>0</v>
      </c>
      <c r="B1" s="43"/>
      <c r="C1" s="43"/>
      <c r="D1" s="43"/>
      <c r="E1" s="43"/>
      <c r="F1" s="43"/>
      <c r="G1" s="43"/>
      <c r="H1" s="43"/>
    </row>
    <row r="2" spans="1:10" ht="15" customHeight="1" x14ac:dyDescent="0.3">
      <c r="A2" s="44" t="s">
        <v>1</v>
      </c>
      <c r="B2" s="44"/>
      <c r="C2" s="44" t="s">
        <v>2</v>
      </c>
      <c r="D2" s="26" t="s">
        <v>3</v>
      </c>
      <c r="E2" s="26" t="s">
        <v>4</v>
      </c>
      <c r="F2" s="26" t="s">
        <v>5</v>
      </c>
      <c r="G2" s="44" t="s">
        <v>6</v>
      </c>
      <c r="H2" s="44" t="s">
        <v>7</v>
      </c>
      <c r="I2" s="47"/>
      <c r="J2" s="44" t="s">
        <v>82</v>
      </c>
    </row>
    <row r="3" spans="1:10" ht="30" x14ac:dyDescent="0.3">
      <c r="A3" s="44"/>
      <c r="B3" s="44"/>
      <c r="C3" s="44"/>
      <c r="D3" s="25" t="s">
        <v>8</v>
      </c>
      <c r="E3" s="26" t="s">
        <v>9</v>
      </c>
      <c r="F3" s="26" t="s">
        <v>10</v>
      </c>
      <c r="G3" s="44"/>
      <c r="H3" s="44"/>
      <c r="I3" s="47"/>
      <c r="J3" s="44"/>
    </row>
    <row r="4" spans="1:10" ht="15.6" x14ac:dyDescent="0.3">
      <c r="A4" s="44"/>
      <c r="B4" s="44"/>
      <c r="C4" s="44"/>
      <c r="D4" s="2"/>
      <c r="E4" s="25" t="s">
        <v>8</v>
      </c>
      <c r="F4" s="25" t="s">
        <v>8</v>
      </c>
      <c r="G4" s="44"/>
      <c r="H4" s="44"/>
      <c r="I4" s="47"/>
      <c r="J4" s="44"/>
    </row>
    <row r="5" spans="1:10" ht="15" x14ac:dyDescent="0.3">
      <c r="A5" s="25"/>
      <c r="B5" s="26" t="s">
        <v>11</v>
      </c>
      <c r="C5" s="29"/>
      <c r="D5" s="25"/>
      <c r="E5" s="25"/>
      <c r="F5" s="25"/>
      <c r="G5" s="25"/>
      <c r="H5" s="29"/>
    </row>
    <row r="6" spans="1:10" ht="15" x14ac:dyDescent="0.3">
      <c r="A6" s="25"/>
      <c r="B6" s="3" t="s">
        <v>12</v>
      </c>
      <c r="C6" s="29"/>
      <c r="D6" s="25"/>
      <c r="E6" s="25"/>
      <c r="F6" s="25"/>
      <c r="G6" s="25"/>
      <c r="H6" s="29"/>
    </row>
    <row r="7" spans="1:10" ht="15" x14ac:dyDescent="0.3">
      <c r="A7" s="25" t="s">
        <v>13</v>
      </c>
      <c r="B7" s="17" t="s">
        <v>14</v>
      </c>
      <c r="C7" s="25" t="s">
        <v>15</v>
      </c>
      <c r="D7" s="28"/>
      <c r="E7" s="25">
        <v>150</v>
      </c>
      <c r="F7" s="28"/>
      <c r="G7" s="28" t="s">
        <v>16</v>
      </c>
      <c r="H7" s="25">
        <v>13</v>
      </c>
      <c r="J7" s="48" t="s">
        <v>87</v>
      </c>
    </row>
    <row r="8" spans="1:10" ht="15" x14ac:dyDescent="0.3">
      <c r="A8" s="25" t="s">
        <v>17</v>
      </c>
      <c r="B8" s="17" t="s">
        <v>18</v>
      </c>
      <c r="C8" s="25" t="s">
        <v>15</v>
      </c>
      <c r="D8" s="28"/>
      <c r="E8" s="25">
        <v>30</v>
      </c>
      <c r="F8" s="28"/>
      <c r="G8" s="28" t="s">
        <v>19</v>
      </c>
      <c r="H8" s="25">
        <v>3</v>
      </c>
      <c r="J8" s="48" t="s">
        <v>83</v>
      </c>
    </row>
    <row r="9" spans="1:10" ht="15" x14ac:dyDescent="0.3">
      <c r="A9" s="25" t="s">
        <v>20</v>
      </c>
      <c r="B9" s="17" t="s">
        <v>21</v>
      </c>
      <c r="C9" s="25" t="s">
        <v>15</v>
      </c>
      <c r="D9" s="28"/>
      <c r="E9" s="25">
        <v>30</v>
      </c>
      <c r="F9" s="28"/>
      <c r="G9" s="28" t="s">
        <v>19</v>
      </c>
      <c r="H9" s="25">
        <v>2</v>
      </c>
      <c r="J9" s="48" t="s">
        <v>84</v>
      </c>
    </row>
    <row r="10" spans="1:10" ht="15" x14ac:dyDescent="0.3">
      <c r="A10" s="25" t="s">
        <v>22</v>
      </c>
      <c r="B10" s="17" t="s">
        <v>23</v>
      </c>
      <c r="C10" s="25" t="s">
        <v>15</v>
      </c>
      <c r="D10" s="28"/>
      <c r="E10" s="25">
        <v>30</v>
      </c>
      <c r="F10" s="28"/>
      <c r="G10" s="28" t="s">
        <v>19</v>
      </c>
      <c r="H10" s="25">
        <v>2</v>
      </c>
      <c r="J10" s="48" t="s">
        <v>85</v>
      </c>
    </row>
    <row r="11" spans="1:10" ht="15.6" x14ac:dyDescent="0.3">
      <c r="A11" s="25" t="s">
        <v>24</v>
      </c>
      <c r="B11" s="17" t="s">
        <v>25</v>
      </c>
      <c r="C11" s="25" t="s">
        <v>15</v>
      </c>
      <c r="D11" s="4">
        <v>30</v>
      </c>
      <c r="E11" s="25"/>
      <c r="F11" s="28"/>
      <c r="G11" s="28" t="s">
        <v>19</v>
      </c>
      <c r="H11" s="25">
        <v>2</v>
      </c>
      <c r="J11" s="48" t="s">
        <v>86</v>
      </c>
    </row>
    <row r="12" spans="1:10" ht="15.6" customHeight="1" x14ac:dyDescent="0.3">
      <c r="A12" s="25" t="s">
        <v>26</v>
      </c>
      <c r="B12" s="17" t="s">
        <v>27</v>
      </c>
      <c r="C12" s="25" t="s">
        <v>15</v>
      </c>
      <c r="D12" s="25"/>
      <c r="E12" s="25">
        <v>30</v>
      </c>
      <c r="F12" s="25"/>
      <c r="G12" s="28" t="s">
        <v>19</v>
      </c>
      <c r="H12" s="25">
        <v>2</v>
      </c>
      <c r="I12" s="15"/>
      <c r="J12" s="48" t="s">
        <v>88</v>
      </c>
    </row>
    <row r="13" spans="1:10" ht="15.6" x14ac:dyDescent="0.3">
      <c r="A13" s="25" t="s">
        <v>28</v>
      </c>
      <c r="B13" s="33" t="s">
        <v>81</v>
      </c>
      <c r="C13" s="4" t="s">
        <v>15</v>
      </c>
      <c r="D13" s="28"/>
      <c r="E13" s="25">
        <v>30</v>
      </c>
      <c r="F13" s="28"/>
      <c r="G13" s="28" t="s">
        <v>19</v>
      </c>
      <c r="H13" s="25">
        <v>3</v>
      </c>
      <c r="I13" s="19" t="s">
        <v>29</v>
      </c>
    </row>
    <row r="14" spans="1:10" ht="15.6" x14ac:dyDescent="0.3">
      <c r="A14" s="25" t="s">
        <v>30</v>
      </c>
      <c r="B14" s="17" t="s">
        <v>31</v>
      </c>
      <c r="C14" s="4" t="s">
        <v>15</v>
      </c>
      <c r="D14" s="28"/>
      <c r="E14" s="25">
        <v>30</v>
      </c>
      <c r="F14" s="28"/>
      <c r="G14" s="28" t="s">
        <v>19</v>
      </c>
      <c r="H14" s="25">
        <v>2</v>
      </c>
      <c r="J14" s="49" t="s">
        <v>89</v>
      </c>
    </row>
    <row r="15" spans="1:10" ht="15.6" x14ac:dyDescent="0.3">
      <c r="A15" s="25" t="s">
        <v>32</v>
      </c>
      <c r="B15" s="28" t="s">
        <v>33</v>
      </c>
      <c r="C15" s="4" t="s">
        <v>15</v>
      </c>
      <c r="D15" s="28"/>
      <c r="E15" s="25">
        <v>30</v>
      </c>
      <c r="F15" s="28"/>
      <c r="G15" s="28" t="s">
        <v>19</v>
      </c>
      <c r="H15" s="25">
        <v>0</v>
      </c>
    </row>
    <row r="16" spans="1:10" ht="15.6" x14ac:dyDescent="0.3">
      <c r="A16" s="25" t="s">
        <v>34</v>
      </c>
      <c r="B16" s="28" t="s">
        <v>35</v>
      </c>
      <c r="C16" s="4" t="s">
        <v>15</v>
      </c>
      <c r="D16" s="28"/>
      <c r="E16" s="25">
        <v>2</v>
      </c>
      <c r="F16" s="28"/>
      <c r="G16" s="28" t="s">
        <v>36</v>
      </c>
      <c r="H16" s="25">
        <v>0</v>
      </c>
    </row>
    <row r="17" spans="1:10" ht="15.6" x14ac:dyDescent="0.3">
      <c r="A17" s="25" t="s">
        <v>37</v>
      </c>
      <c r="B17" s="28" t="s">
        <v>38</v>
      </c>
      <c r="C17" s="4" t="s">
        <v>15</v>
      </c>
      <c r="D17" s="28"/>
      <c r="E17" s="25">
        <v>4</v>
      </c>
      <c r="F17" s="28"/>
      <c r="G17" s="28" t="s">
        <v>39</v>
      </c>
      <c r="H17" s="25">
        <v>0</v>
      </c>
    </row>
    <row r="18" spans="1:10" ht="15.6" x14ac:dyDescent="0.3">
      <c r="A18" s="25"/>
      <c r="B18" s="5" t="s">
        <v>40</v>
      </c>
      <c r="C18" s="4"/>
      <c r="D18" s="25">
        <f>SUM(D7:D17)</f>
        <v>30</v>
      </c>
      <c r="E18" s="25">
        <f>SUM(E7:E17)</f>
        <v>366</v>
      </c>
      <c r="F18" s="25"/>
      <c r="G18" s="25"/>
      <c r="H18" s="25">
        <f>SUM(H7:H16)</f>
        <v>29</v>
      </c>
    </row>
    <row r="19" spans="1:10" ht="15.6" x14ac:dyDescent="0.3">
      <c r="A19" s="25"/>
      <c r="B19" s="6" t="s">
        <v>41</v>
      </c>
      <c r="C19" s="4"/>
      <c r="D19" s="28"/>
      <c r="E19" s="25"/>
      <c r="F19" s="28"/>
      <c r="G19" s="28"/>
      <c r="H19" s="25"/>
    </row>
    <row r="20" spans="1:10" ht="15.6" x14ac:dyDescent="0.3">
      <c r="A20" s="25" t="s">
        <v>13</v>
      </c>
      <c r="B20" s="17" t="s">
        <v>14</v>
      </c>
      <c r="C20" s="4" t="s">
        <v>42</v>
      </c>
      <c r="D20" s="28"/>
      <c r="E20" s="25">
        <v>150</v>
      </c>
      <c r="F20" s="28"/>
      <c r="G20" s="28" t="s">
        <v>16</v>
      </c>
      <c r="H20" s="25">
        <v>13</v>
      </c>
      <c r="J20" s="48" t="s">
        <v>90</v>
      </c>
    </row>
    <row r="21" spans="1:10" ht="15.6" x14ac:dyDescent="0.3">
      <c r="A21" s="25" t="s">
        <v>17</v>
      </c>
      <c r="B21" s="17" t="s">
        <v>18</v>
      </c>
      <c r="C21" s="34" t="s">
        <v>42</v>
      </c>
      <c r="D21" s="17"/>
      <c r="E21" s="35">
        <v>30</v>
      </c>
      <c r="F21" s="17"/>
      <c r="G21" s="17" t="s">
        <v>16</v>
      </c>
      <c r="H21" s="35">
        <v>3</v>
      </c>
      <c r="J21" s="48" t="s">
        <v>91</v>
      </c>
    </row>
    <row r="22" spans="1:10" ht="15" x14ac:dyDescent="0.3">
      <c r="A22" s="25" t="s">
        <v>20</v>
      </c>
      <c r="B22" s="17" t="s">
        <v>23</v>
      </c>
      <c r="C22" s="25" t="s">
        <v>42</v>
      </c>
      <c r="D22" s="28"/>
      <c r="E22" s="25">
        <v>30</v>
      </c>
      <c r="F22" s="28"/>
      <c r="G22" s="28" t="s">
        <v>19</v>
      </c>
      <c r="H22" s="25">
        <v>2</v>
      </c>
      <c r="J22" s="48" t="s">
        <v>92</v>
      </c>
    </row>
    <row r="23" spans="1:10" ht="15.6" x14ac:dyDescent="0.3">
      <c r="A23" s="25" t="s">
        <v>22</v>
      </c>
      <c r="B23" s="17" t="s">
        <v>25</v>
      </c>
      <c r="C23" s="25" t="s">
        <v>42</v>
      </c>
      <c r="D23" s="4">
        <v>30</v>
      </c>
      <c r="E23" s="25"/>
      <c r="F23" s="28"/>
      <c r="G23" s="28" t="s">
        <v>16</v>
      </c>
      <c r="H23" s="25">
        <v>3</v>
      </c>
      <c r="J23" s="48" t="s">
        <v>93</v>
      </c>
    </row>
    <row r="24" spans="1:10" ht="15" x14ac:dyDescent="0.3">
      <c r="A24" s="25" t="s">
        <v>24</v>
      </c>
      <c r="B24" s="17" t="s">
        <v>27</v>
      </c>
      <c r="C24" s="25" t="s">
        <v>42</v>
      </c>
      <c r="D24" s="25"/>
      <c r="E24" s="25">
        <v>30</v>
      </c>
      <c r="F24" s="25"/>
      <c r="G24" s="17" t="s">
        <v>19</v>
      </c>
      <c r="H24" s="35">
        <v>2</v>
      </c>
      <c r="J24" s="48" t="s">
        <v>94</v>
      </c>
    </row>
    <row r="25" spans="1:10" ht="15.6" x14ac:dyDescent="0.3">
      <c r="A25" s="25" t="s">
        <v>26</v>
      </c>
      <c r="B25" s="17" t="s">
        <v>43</v>
      </c>
      <c r="C25" s="4" t="s">
        <v>42</v>
      </c>
      <c r="D25" s="28"/>
      <c r="E25" s="25">
        <v>30</v>
      </c>
      <c r="F25" s="28"/>
      <c r="G25" s="28" t="s">
        <v>16</v>
      </c>
      <c r="H25" s="30">
        <v>3</v>
      </c>
      <c r="I25" s="19" t="s">
        <v>29</v>
      </c>
      <c r="J25" s="48" t="s">
        <v>95</v>
      </c>
    </row>
    <row r="26" spans="1:10" ht="15.6" x14ac:dyDescent="0.3">
      <c r="A26" s="25" t="s">
        <v>28</v>
      </c>
      <c r="B26" s="33" t="s">
        <v>81</v>
      </c>
      <c r="C26" s="4" t="s">
        <v>42</v>
      </c>
      <c r="D26" s="28"/>
      <c r="E26" s="25">
        <v>30</v>
      </c>
      <c r="F26" s="28"/>
      <c r="G26" s="28" t="s">
        <v>19</v>
      </c>
      <c r="H26" s="25">
        <v>3</v>
      </c>
      <c r="I26" s="19" t="s">
        <v>29</v>
      </c>
    </row>
    <row r="27" spans="1:10" ht="15.6" x14ac:dyDescent="0.3">
      <c r="A27" s="25" t="s">
        <v>30</v>
      </c>
      <c r="B27" s="17" t="s">
        <v>44</v>
      </c>
      <c r="C27" s="4" t="s">
        <v>42</v>
      </c>
      <c r="D27" s="28"/>
      <c r="E27" s="25">
        <v>30</v>
      </c>
      <c r="F27" s="28"/>
      <c r="G27" s="28" t="s">
        <v>19</v>
      </c>
      <c r="H27" s="25">
        <v>2</v>
      </c>
      <c r="I27" s="14"/>
      <c r="J27" s="49" t="s">
        <v>96</v>
      </c>
    </row>
    <row r="28" spans="1:10" ht="15.6" x14ac:dyDescent="0.3">
      <c r="A28" s="25" t="s">
        <v>32</v>
      </c>
      <c r="B28" s="28" t="s">
        <v>33</v>
      </c>
      <c r="C28" s="4" t="s">
        <v>42</v>
      </c>
      <c r="D28" s="28"/>
      <c r="E28" s="25">
        <v>30</v>
      </c>
      <c r="F28" s="28"/>
      <c r="G28" s="28" t="s">
        <v>19</v>
      </c>
      <c r="H28" s="25">
        <v>0</v>
      </c>
    </row>
    <row r="29" spans="1:10" ht="15.6" x14ac:dyDescent="0.3">
      <c r="A29" s="25"/>
      <c r="B29" s="5" t="s">
        <v>40</v>
      </c>
      <c r="C29" s="4"/>
      <c r="D29" s="25">
        <f>SUM(D20:D28)</f>
        <v>30</v>
      </c>
      <c r="E29" s="25">
        <f>SUM(E20:E28)</f>
        <v>360</v>
      </c>
      <c r="F29" s="28"/>
      <c r="G29" s="28"/>
      <c r="H29" s="25">
        <f>SUM(H20:H28)</f>
        <v>31</v>
      </c>
    </row>
    <row r="30" spans="1:10" ht="15.6" x14ac:dyDescent="0.3">
      <c r="A30" s="25"/>
      <c r="B30" s="6" t="s">
        <v>45</v>
      </c>
      <c r="C30" s="4"/>
      <c r="D30" s="28"/>
      <c r="E30" s="25"/>
      <c r="F30" s="28"/>
      <c r="G30" s="28"/>
      <c r="H30" s="25"/>
    </row>
    <row r="31" spans="1:10" ht="15" x14ac:dyDescent="0.3">
      <c r="A31" s="25" t="s">
        <v>13</v>
      </c>
      <c r="B31" s="28" t="s">
        <v>14</v>
      </c>
      <c r="C31" s="25" t="s">
        <v>46</v>
      </c>
      <c r="D31" s="28"/>
      <c r="E31" s="25">
        <v>150</v>
      </c>
      <c r="F31" s="28"/>
      <c r="G31" s="28" t="s">
        <v>16</v>
      </c>
      <c r="H31" s="25">
        <v>12</v>
      </c>
    </row>
    <row r="32" spans="1:10" ht="15" x14ac:dyDescent="0.3">
      <c r="A32" s="25" t="s">
        <v>17</v>
      </c>
      <c r="B32" s="28" t="s">
        <v>18</v>
      </c>
      <c r="C32" s="25" t="s">
        <v>46</v>
      </c>
      <c r="D32" s="28"/>
      <c r="E32" s="25">
        <v>60</v>
      </c>
      <c r="F32" s="28"/>
      <c r="G32" s="28" t="s">
        <v>19</v>
      </c>
      <c r="H32" s="25">
        <v>4</v>
      </c>
    </row>
    <row r="33" spans="1:11" ht="15.6" x14ac:dyDescent="0.3">
      <c r="A33" s="25" t="s">
        <v>20</v>
      </c>
      <c r="B33" s="28" t="s">
        <v>47</v>
      </c>
      <c r="C33" s="4" t="s">
        <v>46</v>
      </c>
      <c r="D33" s="28"/>
      <c r="E33" s="25">
        <v>30</v>
      </c>
      <c r="F33" s="28"/>
      <c r="G33" s="28" t="s">
        <v>19</v>
      </c>
      <c r="H33" s="25">
        <v>2</v>
      </c>
      <c r="I33" s="19" t="s">
        <v>29</v>
      </c>
    </row>
    <row r="34" spans="1:11" ht="15.6" x14ac:dyDescent="0.3">
      <c r="A34" s="25" t="s">
        <v>22</v>
      </c>
      <c r="B34" s="28" t="s">
        <v>48</v>
      </c>
      <c r="C34" s="4" t="s">
        <v>46</v>
      </c>
      <c r="E34" s="25">
        <v>30</v>
      </c>
      <c r="G34" s="28" t="s">
        <v>19</v>
      </c>
      <c r="H34" s="25">
        <v>2</v>
      </c>
    </row>
    <row r="35" spans="1:11" ht="15.6" customHeight="1" x14ac:dyDescent="0.3">
      <c r="A35" s="32" t="s">
        <v>24</v>
      </c>
      <c r="B35" s="28" t="s">
        <v>25</v>
      </c>
      <c r="C35" s="25" t="s">
        <v>46</v>
      </c>
      <c r="D35" s="4">
        <v>30</v>
      </c>
      <c r="E35" s="25"/>
      <c r="F35" s="28"/>
      <c r="G35" s="28" t="s">
        <v>16</v>
      </c>
      <c r="H35" s="25">
        <v>2</v>
      </c>
      <c r="I35" s="16"/>
    </row>
    <row r="36" spans="1:11" ht="15.6" customHeight="1" x14ac:dyDescent="0.3">
      <c r="A36" s="32" t="s">
        <v>26</v>
      </c>
      <c r="B36" s="28" t="s">
        <v>49</v>
      </c>
      <c r="C36" s="25" t="s">
        <v>46</v>
      </c>
      <c r="D36" s="25">
        <v>30</v>
      </c>
      <c r="E36" s="25"/>
      <c r="F36" s="25"/>
      <c r="G36" s="28" t="s">
        <v>19</v>
      </c>
      <c r="H36" s="25">
        <v>3</v>
      </c>
      <c r="I36" s="16"/>
    </row>
    <row r="37" spans="1:11" ht="15.6" customHeight="1" x14ac:dyDescent="0.3">
      <c r="A37" s="41" t="s">
        <v>28</v>
      </c>
      <c r="B37" s="28" t="s">
        <v>50</v>
      </c>
      <c r="C37" s="41" t="s">
        <v>46</v>
      </c>
      <c r="D37" s="41"/>
      <c r="E37" s="41">
        <v>30</v>
      </c>
      <c r="F37" s="41"/>
      <c r="G37" s="45" t="s">
        <v>19</v>
      </c>
      <c r="H37" s="41">
        <v>3</v>
      </c>
      <c r="I37" s="36" t="s">
        <v>29</v>
      </c>
      <c r="J37" s="7"/>
    </row>
    <row r="38" spans="1:11" ht="15.6" customHeight="1" x14ac:dyDescent="0.3">
      <c r="A38" s="42"/>
      <c r="B38" s="28" t="s">
        <v>51</v>
      </c>
      <c r="C38" s="42"/>
      <c r="D38" s="42"/>
      <c r="E38" s="42"/>
      <c r="F38" s="42"/>
      <c r="G38" s="46"/>
      <c r="H38" s="42"/>
      <c r="I38" s="36"/>
    </row>
    <row r="39" spans="1:11" ht="15.6" x14ac:dyDescent="0.3">
      <c r="A39" s="25" t="s">
        <v>30</v>
      </c>
      <c r="B39" s="28" t="s">
        <v>43</v>
      </c>
      <c r="C39" s="4" t="s">
        <v>46</v>
      </c>
      <c r="D39" s="28"/>
      <c r="E39" s="25">
        <v>30</v>
      </c>
      <c r="F39" s="28"/>
      <c r="G39" s="28" t="s">
        <v>19</v>
      </c>
      <c r="H39" s="30">
        <v>3</v>
      </c>
      <c r="I39" s="19" t="s">
        <v>29</v>
      </c>
      <c r="K39" s="18"/>
    </row>
    <row r="40" spans="1:11" ht="15.6" x14ac:dyDescent="0.3">
      <c r="A40" s="25"/>
      <c r="B40" s="5" t="s">
        <v>40</v>
      </c>
      <c r="C40" s="4"/>
      <c r="D40" s="25">
        <v>60</v>
      </c>
      <c r="E40" s="25">
        <f>SUM(E31:E39)</f>
        <v>330</v>
      </c>
      <c r="F40" s="28"/>
      <c r="G40" s="29"/>
      <c r="H40" s="25">
        <f>SUM(H31:H39)</f>
        <v>31</v>
      </c>
      <c r="I40" s="7"/>
    </row>
    <row r="41" spans="1:11" ht="15.6" x14ac:dyDescent="0.3">
      <c r="A41" s="25"/>
      <c r="B41" s="6" t="s">
        <v>52</v>
      </c>
      <c r="C41" s="4"/>
      <c r="D41" s="28"/>
      <c r="E41" s="25"/>
      <c r="F41" s="28"/>
      <c r="G41" s="29"/>
      <c r="H41" s="25"/>
    </row>
    <row r="42" spans="1:11" ht="15" x14ac:dyDescent="0.3">
      <c r="A42" s="25" t="s">
        <v>13</v>
      </c>
      <c r="B42" s="28" t="s">
        <v>14</v>
      </c>
      <c r="C42" s="25" t="s">
        <v>53</v>
      </c>
      <c r="D42" s="28"/>
      <c r="E42" s="25">
        <v>150</v>
      </c>
      <c r="F42" s="28"/>
      <c r="G42" s="28" t="s">
        <v>16</v>
      </c>
      <c r="H42" s="25">
        <v>12</v>
      </c>
    </row>
    <row r="43" spans="1:11" ht="15" x14ac:dyDescent="0.3">
      <c r="A43" s="25" t="s">
        <v>17</v>
      </c>
      <c r="B43" s="28" t="s">
        <v>18</v>
      </c>
      <c r="C43" s="25" t="s">
        <v>53</v>
      </c>
      <c r="D43" s="28"/>
      <c r="E43" s="25">
        <v>60</v>
      </c>
      <c r="F43" s="28"/>
      <c r="G43" s="28" t="s">
        <v>16</v>
      </c>
      <c r="H43" s="25">
        <v>4</v>
      </c>
      <c r="K43" s="18"/>
    </row>
    <row r="44" spans="1:11" ht="15.6" x14ac:dyDescent="0.3">
      <c r="A44" s="25" t="s">
        <v>20</v>
      </c>
      <c r="B44" s="28" t="s">
        <v>47</v>
      </c>
      <c r="C44" s="4" t="s">
        <v>53</v>
      </c>
      <c r="D44" s="28"/>
      <c r="E44" s="25">
        <v>30</v>
      </c>
      <c r="F44" s="28"/>
      <c r="G44" s="28" t="s">
        <v>19</v>
      </c>
      <c r="H44" s="25">
        <v>2</v>
      </c>
      <c r="I44" s="19" t="s">
        <v>29</v>
      </c>
      <c r="K44" s="18"/>
    </row>
    <row r="45" spans="1:11" ht="15.6" x14ac:dyDescent="0.3">
      <c r="A45" s="25" t="s">
        <v>22</v>
      </c>
      <c r="B45" s="28" t="s">
        <v>48</v>
      </c>
      <c r="C45" s="4" t="s">
        <v>53</v>
      </c>
      <c r="E45" s="25">
        <v>30</v>
      </c>
      <c r="G45" s="28" t="s">
        <v>19</v>
      </c>
      <c r="H45" s="25">
        <v>2</v>
      </c>
    </row>
    <row r="46" spans="1:11" ht="15" x14ac:dyDescent="0.3">
      <c r="A46" s="25" t="s">
        <v>24</v>
      </c>
      <c r="B46" s="28" t="s">
        <v>49</v>
      </c>
      <c r="C46" s="25" t="s">
        <v>53</v>
      </c>
      <c r="D46" s="25">
        <v>30</v>
      </c>
      <c r="E46" s="25"/>
      <c r="F46" s="25"/>
      <c r="G46" s="28" t="s">
        <v>16</v>
      </c>
      <c r="H46" s="25">
        <v>3</v>
      </c>
    </row>
    <row r="47" spans="1:11" ht="15" customHeight="1" x14ac:dyDescent="0.3">
      <c r="A47" s="37" t="s">
        <v>26</v>
      </c>
      <c r="B47" s="28" t="s">
        <v>54</v>
      </c>
      <c r="C47" s="37" t="s">
        <v>53</v>
      </c>
      <c r="D47" s="37"/>
      <c r="E47" s="37">
        <v>30</v>
      </c>
      <c r="F47" s="37"/>
      <c r="G47" s="39" t="s">
        <v>19</v>
      </c>
      <c r="H47" s="40">
        <v>3</v>
      </c>
      <c r="I47" s="36" t="s">
        <v>29</v>
      </c>
    </row>
    <row r="48" spans="1:11" ht="15" x14ac:dyDescent="0.3">
      <c r="A48" s="37"/>
      <c r="B48" s="28" t="s">
        <v>55</v>
      </c>
      <c r="C48" s="37"/>
      <c r="D48" s="37"/>
      <c r="E48" s="37"/>
      <c r="F48" s="37"/>
      <c r="G48" s="39"/>
      <c r="H48" s="40"/>
      <c r="I48" s="36"/>
    </row>
    <row r="49" spans="1:11" ht="15.6" x14ac:dyDescent="0.3">
      <c r="A49" s="8" t="s">
        <v>28</v>
      </c>
      <c r="B49" s="28" t="s">
        <v>43</v>
      </c>
      <c r="C49" s="4" t="s">
        <v>53</v>
      </c>
      <c r="D49" s="28"/>
      <c r="E49" s="25">
        <v>30</v>
      </c>
      <c r="F49" s="28"/>
      <c r="G49" s="28" t="s">
        <v>16</v>
      </c>
      <c r="H49" s="30">
        <v>3</v>
      </c>
      <c r="I49" s="19" t="s">
        <v>29</v>
      </c>
    </row>
    <row r="50" spans="1:11" ht="15" x14ac:dyDescent="0.3">
      <c r="A50" s="10"/>
      <c r="B50" s="5" t="s">
        <v>40</v>
      </c>
      <c r="C50" s="9"/>
      <c r="D50" s="25">
        <v>30</v>
      </c>
      <c r="E50" s="27">
        <f>SUM(E42:E49)</f>
        <v>330</v>
      </c>
      <c r="F50" s="11"/>
      <c r="G50" s="12"/>
      <c r="H50" s="27">
        <f>SUM(H42:H49)</f>
        <v>29</v>
      </c>
      <c r="I50" s="13"/>
    </row>
    <row r="51" spans="1:11" ht="15.6" x14ac:dyDescent="0.3">
      <c r="A51" s="25"/>
      <c r="B51" s="6" t="s">
        <v>56</v>
      </c>
      <c r="C51" s="4"/>
      <c r="D51" s="28"/>
      <c r="E51" s="25"/>
      <c r="F51" s="28"/>
      <c r="G51" s="29"/>
      <c r="H51" s="25"/>
    </row>
    <row r="52" spans="1:11" ht="15" x14ac:dyDescent="0.3">
      <c r="A52" s="25" t="s">
        <v>13</v>
      </c>
      <c r="B52" s="28" t="s">
        <v>14</v>
      </c>
      <c r="C52" s="25" t="s">
        <v>57</v>
      </c>
      <c r="D52" s="28"/>
      <c r="E52" s="25">
        <v>150</v>
      </c>
      <c r="F52" s="28"/>
      <c r="G52" s="28" t="s">
        <v>16</v>
      </c>
      <c r="H52" s="24">
        <v>14</v>
      </c>
    </row>
    <row r="53" spans="1:11" ht="15.6" x14ac:dyDescent="0.3">
      <c r="A53" s="25" t="s">
        <v>17</v>
      </c>
      <c r="B53" s="28" t="s">
        <v>18</v>
      </c>
      <c r="C53" s="4" t="s">
        <v>57</v>
      </c>
      <c r="D53" s="28"/>
      <c r="E53" s="25">
        <v>30</v>
      </c>
      <c r="F53" s="28"/>
      <c r="G53" s="28" t="s">
        <v>16</v>
      </c>
      <c r="H53" s="25">
        <v>3</v>
      </c>
    </row>
    <row r="54" spans="1:11" ht="15.6" x14ac:dyDescent="0.3">
      <c r="A54" s="21" t="s">
        <v>20</v>
      </c>
      <c r="B54" s="28" t="s">
        <v>47</v>
      </c>
      <c r="C54" s="4" t="s">
        <v>57</v>
      </c>
      <c r="D54" s="28"/>
      <c r="E54" s="25">
        <v>30</v>
      </c>
      <c r="F54" s="28"/>
      <c r="G54" s="28" t="s">
        <v>19</v>
      </c>
      <c r="H54" s="25">
        <v>3</v>
      </c>
      <c r="I54" s="19" t="s">
        <v>29</v>
      </c>
    </row>
    <row r="55" spans="1:11" ht="15.6" x14ac:dyDescent="0.3">
      <c r="A55" s="20" t="s">
        <v>22</v>
      </c>
      <c r="B55" s="28" t="s">
        <v>58</v>
      </c>
      <c r="C55" s="4" t="s">
        <v>57</v>
      </c>
      <c r="D55" s="28"/>
      <c r="E55" s="25">
        <v>30</v>
      </c>
      <c r="F55" s="28"/>
      <c r="G55" s="28" t="s">
        <v>19</v>
      </c>
      <c r="H55" s="25">
        <v>2</v>
      </c>
      <c r="I55" s="14"/>
    </row>
    <row r="56" spans="1:11" ht="15" customHeight="1" x14ac:dyDescent="0.3">
      <c r="A56" s="37" t="s">
        <v>24</v>
      </c>
      <c r="B56" s="17" t="s">
        <v>59</v>
      </c>
      <c r="C56" s="37" t="s">
        <v>57</v>
      </c>
      <c r="D56" s="38"/>
      <c r="E56" s="37">
        <v>30</v>
      </c>
      <c r="F56" s="38"/>
      <c r="G56" s="39" t="s">
        <v>19</v>
      </c>
      <c r="H56" s="40">
        <v>3</v>
      </c>
      <c r="I56" s="36" t="s">
        <v>29</v>
      </c>
    </row>
    <row r="57" spans="1:11" ht="15" x14ac:dyDescent="0.3">
      <c r="A57" s="37"/>
      <c r="B57" s="28" t="s">
        <v>60</v>
      </c>
      <c r="C57" s="37"/>
      <c r="D57" s="38"/>
      <c r="E57" s="37"/>
      <c r="F57" s="38"/>
      <c r="G57" s="39"/>
      <c r="H57" s="40"/>
      <c r="I57" s="36"/>
    </row>
    <row r="58" spans="1:11" ht="15.6" x14ac:dyDescent="0.3">
      <c r="A58" s="25" t="s">
        <v>61</v>
      </c>
      <c r="B58" s="28" t="s">
        <v>62</v>
      </c>
      <c r="C58" s="4" t="s">
        <v>57</v>
      </c>
      <c r="D58" s="25"/>
      <c r="E58" s="25">
        <v>30</v>
      </c>
      <c r="F58" s="28"/>
      <c r="G58" s="29" t="s">
        <v>19</v>
      </c>
      <c r="H58" s="25">
        <v>2</v>
      </c>
      <c r="I58" s="14"/>
      <c r="K58" s="22"/>
    </row>
    <row r="59" spans="1:11" ht="15.6" x14ac:dyDescent="0.3">
      <c r="A59" s="25" t="s">
        <v>28</v>
      </c>
      <c r="B59" s="28" t="s">
        <v>43</v>
      </c>
      <c r="C59" s="4" t="s">
        <v>57</v>
      </c>
      <c r="D59" s="28"/>
      <c r="E59" s="25">
        <v>30</v>
      </c>
      <c r="F59" s="28"/>
      <c r="G59" s="28" t="s">
        <v>16</v>
      </c>
      <c r="H59" s="30">
        <v>3</v>
      </c>
      <c r="I59" s="19" t="s">
        <v>29</v>
      </c>
    </row>
    <row r="60" spans="1:11" ht="15.6" x14ac:dyDescent="0.3">
      <c r="A60" s="25"/>
      <c r="B60" s="5" t="s">
        <v>40</v>
      </c>
      <c r="C60" s="4"/>
      <c r="D60" s="25">
        <f>SUM(D54:D54)</f>
        <v>0</v>
      </c>
      <c r="E60" s="25">
        <f>SUM(E52:E59)</f>
        <v>330</v>
      </c>
      <c r="F60" s="28"/>
      <c r="G60" s="29"/>
      <c r="H60" s="25">
        <f>SUM(H52:H59)</f>
        <v>30</v>
      </c>
      <c r="I60" s="7"/>
    </row>
    <row r="61" spans="1:11" ht="15.6" x14ac:dyDescent="0.3">
      <c r="A61" s="25"/>
      <c r="B61" s="6" t="s">
        <v>63</v>
      </c>
      <c r="C61" s="4"/>
      <c r="D61" s="28"/>
      <c r="E61" s="25"/>
      <c r="F61" s="28"/>
      <c r="G61" s="29"/>
      <c r="H61" s="25"/>
    </row>
    <row r="62" spans="1:11" ht="15" x14ac:dyDescent="0.3">
      <c r="A62" s="25" t="s">
        <v>13</v>
      </c>
      <c r="B62" s="28" t="s">
        <v>14</v>
      </c>
      <c r="C62" s="25" t="s">
        <v>64</v>
      </c>
      <c r="D62" s="28"/>
      <c r="E62" s="25">
        <v>120</v>
      </c>
      <c r="F62" s="28"/>
      <c r="G62" s="28" t="s">
        <v>16</v>
      </c>
      <c r="H62" s="24">
        <v>8</v>
      </c>
    </row>
    <row r="63" spans="1:11" ht="15.6" x14ac:dyDescent="0.3">
      <c r="A63" s="25" t="s">
        <v>17</v>
      </c>
      <c r="B63" s="28" t="s">
        <v>47</v>
      </c>
      <c r="C63" s="4" t="s">
        <v>64</v>
      </c>
      <c r="D63" s="28"/>
      <c r="E63" s="25">
        <v>30</v>
      </c>
      <c r="F63" s="28"/>
      <c r="G63" s="28" t="s">
        <v>19</v>
      </c>
      <c r="H63" s="24">
        <v>4</v>
      </c>
      <c r="I63" s="19" t="s">
        <v>29</v>
      </c>
    </row>
    <row r="64" spans="1:11" ht="15.6" x14ac:dyDescent="0.3">
      <c r="A64" s="25" t="s">
        <v>20</v>
      </c>
      <c r="B64" s="28" t="s">
        <v>65</v>
      </c>
      <c r="C64" s="4" t="s">
        <v>64</v>
      </c>
      <c r="E64" s="25">
        <v>30</v>
      </c>
      <c r="G64" s="28" t="s">
        <v>19</v>
      </c>
      <c r="H64" s="25">
        <v>2</v>
      </c>
      <c r="I64" s="14"/>
    </row>
    <row r="65" spans="1:11" ht="15.6" x14ac:dyDescent="0.3">
      <c r="A65" s="25" t="s">
        <v>22</v>
      </c>
      <c r="B65" s="28" t="s">
        <v>66</v>
      </c>
      <c r="C65" s="25" t="s">
        <v>64</v>
      </c>
      <c r="D65" s="25"/>
      <c r="E65" s="25">
        <v>30</v>
      </c>
      <c r="F65" s="28"/>
      <c r="G65" s="29" t="s">
        <v>16</v>
      </c>
      <c r="H65" s="25">
        <v>16</v>
      </c>
      <c r="I65" s="19" t="s">
        <v>29</v>
      </c>
      <c r="K65" s="22"/>
    </row>
    <row r="66" spans="1:11" ht="15.6" x14ac:dyDescent="0.3">
      <c r="A66" s="25"/>
      <c r="B66" s="5" t="s">
        <v>40</v>
      </c>
      <c r="C66" s="4"/>
      <c r="D66" s="25">
        <v>0</v>
      </c>
      <c r="E66" s="25">
        <f>SUM(E62:E65)</f>
        <v>210</v>
      </c>
      <c r="F66" s="28"/>
      <c r="G66" s="29"/>
      <c r="H66" s="25">
        <f>SUM(H62:H65)</f>
        <v>30</v>
      </c>
    </row>
    <row r="67" spans="1:11" ht="15.6" x14ac:dyDescent="0.3">
      <c r="A67" s="25"/>
      <c r="B67" s="5" t="s">
        <v>67</v>
      </c>
      <c r="C67" s="4"/>
      <c r="D67" s="28">
        <f>SUM(D18,D29,D40,D50,D60,D66)</f>
        <v>150</v>
      </c>
      <c r="E67" s="25">
        <f>SUM(E18,E29,E40,E50,E60,E66)</f>
        <v>1926</v>
      </c>
      <c r="F67" s="28"/>
      <c r="G67" s="29"/>
      <c r="H67" s="25">
        <f>SUM(H18,H29,H40,H50,H60,H66)</f>
        <v>180</v>
      </c>
      <c r="I67" s="23">
        <f>SUM(H13,H25,H26,H33,H37,H39,H44,H47,H49,H54,H56,H59,H63,H65)</f>
        <v>54</v>
      </c>
    </row>
    <row r="68" spans="1:11" ht="15.6" x14ac:dyDescent="0.3">
      <c r="A68" s="25"/>
      <c r="B68" s="5"/>
      <c r="C68" s="4"/>
      <c r="D68" s="28"/>
      <c r="E68" s="25"/>
      <c r="F68" s="28"/>
      <c r="G68" s="29"/>
      <c r="H68" s="25"/>
    </row>
    <row r="69" spans="1:11" ht="15.6" x14ac:dyDescent="0.3">
      <c r="A69" s="25"/>
      <c r="B69" s="6" t="s">
        <v>68</v>
      </c>
      <c r="C69" s="4"/>
      <c r="D69" s="28"/>
      <c r="E69" s="25"/>
      <c r="F69" s="28"/>
      <c r="G69" s="29"/>
      <c r="H69" s="25"/>
    </row>
    <row r="70" spans="1:11" ht="15.6" x14ac:dyDescent="0.3">
      <c r="A70" s="25"/>
      <c r="B70" s="6" t="s">
        <v>12</v>
      </c>
      <c r="C70" s="4"/>
      <c r="D70" s="28"/>
      <c r="E70" s="25"/>
      <c r="F70" s="28"/>
      <c r="G70" s="29"/>
      <c r="H70" s="25"/>
    </row>
    <row r="71" spans="1:11" ht="15" x14ac:dyDescent="0.3">
      <c r="A71" s="25" t="s">
        <v>13</v>
      </c>
      <c r="B71" s="28" t="s">
        <v>14</v>
      </c>
      <c r="C71" s="25" t="s">
        <v>15</v>
      </c>
      <c r="D71" s="28"/>
      <c r="E71" s="25">
        <v>90</v>
      </c>
      <c r="F71" s="28"/>
      <c r="G71" s="28" t="s">
        <v>16</v>
      </c>
      <c r="H71" s="25">
        <v>11</v>
      </c>
    </row>
    <row r="72" spans="1:11" ht="15.6" x14ac:dyDescent="0.3">
      <c r="A72" s="25" t="s">
        <v>17</v>
      </c>
      <c r="B72" s="28" t="s">
        <v>69</v>
      </c>
      <c r="C72" s="4" t="s">
        <v>15</v>
      </c>
      <c r="D72" s="28"/>
      <c r="E72" s="25">
        <v>30</v>
      </c>
      <c r="F72" s="28"/>
      <c r="G72" s="29" t="s">
        <v>19</v>
      </c>
      <c r="H72" s="25">
        <v>2</v>
      </c>
    </row>
    <row r="73" spans="1:11" ht="15.6" x14ac:dyDescent="0.3">
      <c r="A73" s="25" t="s">
        <v>70</v>
      </c>
      <c r="B73" s="28" t="s">
        <v>71</v>
      </c>
      <c r="C73" s="4" t="s">
        <v>15</v>
      </c>
      <c r="D73" s="28"/>
      <c r="E73" s="25">
        <v>30</v>
      </c>
      <c r="F73" s="28"/>
      <c r="G73" s="29" t="s">
        <v>19</v>
      </c>
      <c r="H73" s="25">
        <v>2</v>
      </c>
    </row>
    <row r="74" spans="1:11" ht="15.6" x14ac:dyDescent="0.3">
      <c r="A74" s="25" t="s">
        <v>22</v>
      </c>
      <c r="B74" s="28" t="s">
        <v>72</v>
      </c>
      <c r="C74" s="4" t="s">
        <v>15</v>
      </c>
      <c r="D74" s="28"/>
      <c r="E74" s="25">
        <v>30</v>
      </c>
      <c r="F74" s="28"/>
      <c r="G74" s="29" t="s">
        <v>19</v>
      </c>
      <c r="H74" s="25">
        <v>2</v>
      </c>
      <c r="I74" s="19" t="s">
        <v>29</v>
      </c>
    </row>
    <row r="75" spans="1:11" ht="15.6" x14ac:dyDescent="0.3">
      <c r="A75" s="25" t="s">
        <v>24</v>
      </c>
      <c r="B75" s="31" t="s">
        <v>81</v>
      </c>
      <c r="C75" s="4" t="s">
        <v>15</v>
      </c>
      <c r="D75" s="28"/>
      <c r="E75" s="25">
        <v>30</v>
      </c>
      <c r="F75" s="28"/>
      <c r="G75" s="29" t="s">
        <v>19</v>
      </c>
      <c r="H75" s="25">
        <v>3</v>
      </c>
      <c r="I75" s="19" t="s">
        <v>29</v>
      </c>
    </row>
    <row r="76" spans="1:11" ht="15.6" x14ac:dyDescent="0.3">
      <c r="A76" s="25" t="s">
        <v>26</v>
      </c>
      <c r="B76" s="28" t="s">
        <v>73</v>
      </c>
      <c r="C76" s="4" t="s">
        <v>15</v>
      </c>
      <c r="D76" s="28"/>
      <c r="E76" s="25">
        <v>15</v>
      </c>
      <c r="F76" s="28"/>
      <c r="G76" s="29" t="s">
        <v>19</v>
      </c>
      <c r="H76" s="25">
        <v>10</v>
      </c>
      <c r="I76" s="19" t="s">
        <v>29</v>
      </c>
    </row>
    <row r="77" spans="1:11" ht="15.6" x14ac:dyDescent="0.3">
      <c r="A77" s="25" t="s">
        <v>28</v>
      </c>
      <c r="B77" s="28" t="s">
        <v>38</v>
      </c>
      <c r="C77" s="4" t="s">
        <v>15</v>
      </c>
      <c r="D77" s="28"/>
      <c r="E77" s="25">
        <v>4</v>
      </c>
      <c r="F77" s="28"/>
      <c r="G77" s="29" t="s">
        <v>39</v>
      </c>
      <c r="H77" s="25">
        <v>0</v>
      </c>
      <c r="I77" s="14"/>
    </row>
    <row r="78" spans="1:11" ht="15.6" x14ac:dyDescent="0.3">
      <c r="A78" s="25"/>
      <c r="B78" s="5" t="s">
        <v>40</v>
      </c>
      <c r="C78" s="4"/>
      <c r="D78" s="25"/>
      <c r="E78" s="25">
        <f>SUM(E71:E77)</f>
        <v>229</v>
      </c>
      <c r="F78" s="28"/>
      <c r="G78" s="29"/>
      <c r="H78" s="25">
        <f>SUM(H71:H77)</f>
        <v>30</v>
      </c>
    </row>
    <row r="79" spans="1:11" ht="15.6" x14ac:dyDescent="0.3">
      <c r="A79" s="25"/>
      <c r="B79" s="6" t="s">
        <v>41</v>
      </c>
      <c r="C79" s="4"/>
      <c r="D79" s="28"/>
      <c r="E79" s="25"/>
      <c r="F79" s="28"/>
      <c r="G79" s="29"/>
      <c r="H79" s="25"/>
    </row>
    <row r="80" spans="1:11" ht="15.6" x14ac:dyDescent="0.3">
      <c r="A80" s="25" t="s">
        <v>13</v>
      </c>
      <c r="B80" s="28" t="s">
        <v>14</v>
      </c>
      <c r="C80" s="4" t="s">
        <v>42</v>
      </c>
      <c r="D80" s="28"/>
      <c r="E80" s="25">
        <v>120</v>
      </c>
      <c r="F80" s="28"/>
      <c r="G80" s="29" t="s">
        <v>16</v>
      </c>
      <c r="H80" s="25">
        <v>12</v>
      </c>
    </row>
    <row r="81" spans="1:9" ht="15.6" x14ac:dyDescent="0.3">
      <c r="A81" s="25" t="s">
        <v>17</v>
      </c>
      <c r="B81" s="28" t="s">
        <v>74</v>
      </c>
      <c r="C81" s="4" t="s">
        <v>42</v>
      </c>
      <c r="D81" s="28"/>
      <c r="E81" s="25">
        <v>30</v>
      </c>
      <c r="F81" s="28"/>
      <c r="G81" s="29" t="s">
        <v>19</v>
      </c>
      <c r="H81" s="25">
        <v>2</v>
      </c>
    </row>
    <row r="82" spans="1:9" ht="15.6" x14ac:dyDescent="0.3">
      <c r="A82" s="25" t="s">
        <v>20</v>
      </c>
      <c r="B82" s="28" t="s">
        <v>75</v>
      </c>
      <c r="C82" s="4" t="s">
        <v>42</v>
      </c>
      <c r="D82" s="28"/>
      <c r="E82" s="25">
        <v>30</v>
      </c>
      <c r="F82" s="28"/>
      <c r="G82" s="29" t="s">
        <v>19</v>
      </c>
      <c r="H82" s="25">
        <v>2</v>
      </c>
    </row>
    <row r="83" spans="1:9" ht="15.6" x14ac:dyDescent="0.3">
      <c r="A83" s="25" t="s">
        <v>22</v>
      </c>
      <c r="B83" s="28" t="s">
        <v>71</v>
      </c>
      <c r="C83" s="4" t="s">
        <v>42</v>
      </c>
      <c r="D83" s="28"/>
      <c r="E83" s="25">
        <v>30</v>
      </c>
      <c r="F83" s="28"/>
      <c r="G83" s="29" t="s">
        <v>19</v>
      </c>
      <c r="H83" s="25">
        <v>2</v>
      </c>
    </row>
    <row r="84" spans="1:9" ht="15.6" x14ac:dyDescent="0.3">
      <c r="A84" s="25" t="s">
        <v>24</v>
      </c>
      <c r="B84" s="28" t="s">
        <v>72</v>
      </c>
      <c r="C84" s="4" t="s">
        <v>42</v>
      </c>
      <c r="D84" s="28"/>
      <c r="E84" s="25">
        <v>30</v>
      </c>
      <c r="F84" s="28"/>
      <c r="G84" s="29" t="s">
        <v>16</v>
      </c>
      <c r="H84" s="25">
        <v>2</v>
      </c>
      <c r="I84" s="19" t="s">
        <v>29</v>
      </c>
    </row>
    <row r="85" spans="1:9" ht="15.6" x14ac:dyDescent="0.3">
      <c r="A85" s="25" t="s">
        <v>26</v>
      </c>
      <c r="B85" s="28" t="s">
        <v>73</v>
      </c>
      <c r="C85" s="4" t="s">
        <v>42</v>
      </c>
      <c r="D85" s="28"/>
      <c r="E85" s="25">
        <v>15</v>
      </c>
      <c r="F85" s="28"/>
      <c r="G85" s="29" t="s">
        <v>19</v>
      </c>
      <c r="H85" s="25">
        <v>10</v>
      </c>
      <c r="I85" s="19" t="s">
        <v>29</v>
      </c>
    </row>
    <row r="86" spans="1:9" ht="15.6" x14ac:dyDescent="0.3">
      <c r="A86" s="25"/>
      <c r="B86" s="5" t="s">
        <v>40</v>
      </c>
      <c r="C86" s="4"/>
      <c r="D86" s="25"/>
      <c r="E86" s="25">
        <f>SUM(E80:E85)</f>
        <v>255</v>
      </c>
      <c r="F86" s="28"/>
      <c r="G86" s="29"/>
      <c r="H86" s="25">
        <f>SUM(H80:H85)</f>
        <v>30</v>
      </c>
    </row>
    <row r="87" spans="1:9" ht="15.6" x14ac:dyDescent="0.3">
      <c r="A87" s="25"/>
      <c r="B87" s="6" t="s">
        <v>45</v>
      </c>
      <c r="C87" s="4"/>
      <c r="D87" s="28"/>
      <c r="E87" s="25"/>
      <c r="F87" s="28"/>
      <c r="G87" s="29"/>
      <c r="H87" s="25"/>
    </row>
    <row r="88" spans="1:9" ht="15.6" x14ac:dyDescent="0.3">
      <c r="A88" s="25" t="s">
        <v>13</v>
      </c>
      <c r="B88" s="28" t="s">
        <v>14</v>
      </c>
      <c r="C88" s="4" t="s">
        <v>46</v>
      </c>
      <c r="D88" s="28"/>
      <c r="E88" s="25">
        <v>120</v>
      </c>
      <c r="F88" s="28"/>
      <c r="G88" s="29" t="s">
        <v>16</v>
      </c>
      <c r="H88" s="25">
        <v>11</v>
      </c>
    </row>
    <row r="89" spans="1:9" ht="15.6" x14ac:dyDescent="0.3">
      <c r="A89" s="25" t="s">
        <v>17</v>
      </c>
      <c r="B89" s="28" t="s">
        <v>76</v>
      </c>
      <c r="C89" s="4" t="s">
        <v>46</v>
      </c>
      <c r="D89" s="28"/>
      <c r="E89" s="25">
        <v>30</v>
      </c>
      <c r="F89" s="28"/>
      <c r="G89" s="29" t="s">
        <v>19</v>
      </c>
      <c r="H89" s="25">
        <v>2</v>
      </c>
    </row>
    <row r="90" spans="1:9" ht="15.6" x14ac:dyDescent="0.3">
      <c r="A90" s="25" t="s">
        <v>20</v>
      </c>
      <c r="B90" s="28" t="s">
        <v>77</v>
      </c>
      <c r="C90" s="4" t="s">
        <v>46</v>
      </c>
      <c r="D90" s="28"/>
      <c r="E90" s="25">
        <v>30</v>
      </c>
      <c r="F90" s="28"/>
      <c r="G90" s="29" t="s">
        <v>19</v>
      </c>
      <c r="H90" s="25">
        <v>2</v>
      </c>
    </row>
    <row r="91" spans="1:9" ht="15.6" x14ac:dyDescent="0.3">
      <c r="A91" s="25" t="s">
        <v>22</v>
      </c>
      <c r="B91" s="28" t="s">
        <v>78</v>
      </c>
      <c r="C91" s="4" t="s">
        <v>46</v>
      </c>
      <c r="D91" s="25">
        <v>30</v>
      </c>
      <c r="E91" s="25"/>
      <c r="F91" s="28"/>
      <c r="G91" s="29" t="s">
        <v>19</v>
      </c>
      <c r="H91" s="25">
        <v>3</v>
      </c>
      <c r="I91" s="19" t="s">
        <v>29</v>
      </c>
    </row>
    <row r="92" spans="1:9" ht="15.6" x14ac:dyDescent="0.3">
      <c r="A92" s="25" t="s">
        <v>24</v>
      </c>
      <c r="B92" s="28" t="s">
        <v>73</v>
      </c>
      <c r="C92" s="4" t="s">
        <v>46</v>
      </c>
      <c r="D92" s="28"/>
      <c r="E92" s="25">
        <v>30</v>
      </c>
      <c r="F92" s="28"/>
      <c r="G92" s="29" t="s">
        <v>19</v>
      </c>
      <c r="H92" s="25">
        <v>12</v>
      </c>
      <c r="I92" s="19" t="s">
        <v>29</v>
      </c>
    </row>
    <row r="93" spans="1:9" ht="15.6" x14ac:dyDescent="0.3">
      <c r="A93" s="25"/>
      <c r="B93" s="5" t="s">
        <v>40</v>
      </c>
      <c r="C93" s="4"/>
      <c r="D93" s="25">
        <f>SUM(D91)</f>
        <v>30</v>
      </c>
      <c r="E93" s="25">
        <f>SUM(E88:E92)</f>
        <v>210</v>
      </c>
      <c r="F93" s="28"/>
      <c r="G93" s="29"/>
      <c r="H93" s="25">
        <f>SUM(H88:H92)</f>
        <v>30</v>
      </c>
    </row>
    <row r="94" spans="1:9" ht="15.6" x14ac:dyDescent="0.3">
      <c r="A94" s="25"/>
      <c r="B94" s="6" t="s">
        <v>52</v>
      </c>
      <c r="C94" s="4"/>
      <c r="D94" s="28"/>
      <c r="E94" s="25"/>
      <c r="F94" s="28"/>
      <c r="G94" s="29"/>
      <c r="H94" s="25"/>
    </row>
    <row r="95" spans="1:9" ht="15.6" x14ac:dyDescent="0.3">
      <c r="A95" s="25" t="s">
        <v>13</v>
      </c>
      <c r="B95" s="28" t="s">
        <v>14</v>
      </c>
      <c r="C95" s="4" t="s">
        <v>53</v>
      </c>
      <c r="D95" s="28"/>
      <c r="E95" s="25">
        <v>60</v>
      </c>
      <c r="F95" s="28"/>
      <c r="G95" s="29" t="s">
        <v>16</v>
      </c>
      <c r="H95" s="25">
        <v>9</v>
      </c>
    </row>
    <row r="96" spans="1:9" ht="15.6" x14ac:dyDescent="0.3">
      <c r="A96" s="25" t="s">
        <v>17</v>
      </c>
      <c r="B96" s="28" t="s">
        <v>76</v>
      </c>
      <c r="C96" s="4" t="s">
        <v>53</v>
      </c>
      <c r="D96" s="28"/>
      <c r="E96" s="25">
        <v>30</v>
      </c>
      <c r="F96" s="28"/>
      <c r="G96" s="29" t="s">
        <v>19</v>
      </c>
      <c r="H96" s="25">
        <v>2</v>
      </c>
    </row>
    <row r="97" spans="1:9" ht="15.6" x14ac:dyDescent="0.3">
      <c r="A97" s="25" t="s">
        <v>20</v>
      </c>
      <c r="B97" s="28" t="s">
        <v>78</v>
      </c>
      <c r="C97" s="4" t="s">
        <v>53</v>
      </c>
      <c r="D97" s="25">
        <v>30</v>
      </c>
      <c r="E97" s="25"/>
      <c r="F97" s="28"/>
      <c r="G97" s="29" t="s">
        <v>19</v>
      </c>
      <c r="H97" s="25">
        <v>3</v>
      </c>
      <c r="I97" s="19" t="s">
        <v>29</v>
      </c>
    </row>
    <row r="98" spans="1:9" ht="15.6" x14ac:dyDescent="0.3">
      <c r="A98" s="25" t="s">
        <v>22</v>
      </c>
      <c r="B98" s="28" t="s">
        <v>73</v>
      </c>
      <c r="C98" s="4" t="s">
        <v>53</v>
      </c>
      <c r="D98" s="28"/>
      <c r="E98" s="25">
        <v>30</v>
      </c>
      <c r="F98" s="28"/>
      <c r="G98" s="29" t="s">
        <v>16</v>
      </c>
      <c r="H98" s="25">
        <v>16</v>
      </c>
      <c r="I98" s="19" t="s">
        <v>29</v>
      </c>
    </row>
    <row r="99" spans="1:9" ht="15.6" x14ac:dyDescent="0.3">
      <c r="A99" s="25"/>
      <c r="B99" s="5" t="s">
        <v>40</v>
      </c>
      <c r="C99" s="4"/>
      <c r="D99" s="25">
        <f>SUM(D97)</f>
        <v>30</v>
      </c>
      <c r="E99" s="25">
        <f>SUM(E95:E98)</f>
        <v>120</v>
      </c>
      <c r="F99" s="28"/>
      <c r="G99" s="29"/>
      <c r="H99" s="25">
        <f>SUM(H95:H98)</f>
        <v>30</v>
      </c>
    </row>
    <row r="100" spans="1:9" ht="15.6" x14ac:dyDescent="0.3">
      <c r="A100" s="25"/>
      <c r="B100" s="5" t="s">
        <v>79</v>
      </c>
      <c r="C100" s="4"/>
      <c r="D100" s="25">
        <f>SUM(D93,D99)</f>
        <v>60</v>
      </c>
      <c r="E100" s="25">
        <f>SUM(E78,E86,E93,E99)</f>
        <v>814</v>
      </c>
      <c r="F100" s="28"/>
      <c r="G100" s="29"/>
      <c r="H100" s="25">
        <f>SUM(H78,H86,H93,H99)</f>
        <v>120</v>
      </c>
      <c r="I100" s="23">
        <f>SUM(H75,H76,H85,H91,H92,H97,H98)</f>
        <v>57</v>
      </c>
    </row>
    <row r="101" spans="1:9" ht="15.6" x14ac:dyDescent="0.3">
      <c r="A101" s="25"/>
      <c r="B101" s="28"/>
      <c r="C101" s="4"/>
      <c r="D101" s="28"/>
      <c r="E101" s="25"/>
      <c r="F101" s="28"/>
      <c r="G101" s="28"/>
      <c r="H101" s="25"/>
    </row>
    <row r="102" spans="1:9" ht="15.6" customHeight="1" x14ac:dyDescent="0.3">
      <c r="A102" s="50" t="s">
        <v>80</v>
      </c>
      <c r="B102" s="51"/>
      <c r="C102" s="51"/>
      <c r="D102" s="51"/>
      <c r="E102" s="51"/>
      <c r="F102" s="51"/>
      <c r="G102" s="51"/>
      <c r="H102" s="52"/>
    </row>
    <row r="103" spans="1:9" ht="15.6" x14ac:dyDescent="0.3">
      <c r="A103" s="25"/>
      <c r="B103" s="28"/>
      <c r="C103" s="4"/>
      <c r="D103" s="28"/>
      <c r="E103" s="25"/>
      <c r="F103" s="28"/>
      <c r="G103" s="28"/>
      <c r="H103" s="25"/>
    </row>
    <row r="104" spans="1:9" ht="15.6" x14ac:dyDescent="0.3">
      <c r="A104" s="25"/>
      <c r="B104" s="28"/>
      <c r="C104" s="4"/>
      <c r="D104" s="28"/>
      <c r="E104" s="25"/>
      <c r="F104" s="28"/>
      <c r="G104" s="28"/>
      <c r="H104" s="25"/>
    </row>
    <row r="105" spans="1:9" ht="15.6" x14ac:dyDescent="0.3">
      <c r="A105" s="25"/>
      <c r="B105" s="28"/>
      <c r="C105" s="4"/>
      <c r="D105" s="28"/>
      <c r="E105" s="25"/>
      <c r="F105" s="28"/>
      <c r="G105" s="28"/>
      <c r="H105" s="25"/>
    </row>
    <row r="106" spans="1:9" ht="15.6" x14ac:dyDescent="0.3">
      <c r="A106" s="25"/>
      <c r="B106" s="28"/>
      <c r="C106" s="4"/>
      <c r="D106" s="28"/>
      <c r="E106" s="25"/>
      <c r="F106" s="28"/>
      <c r="G106" s="28"/>
      <c r="H106" s="25"/>
    </row>
    <row r="107" spans="1:9" ht="15.6" x14ac:dyDescent="0.3">
      <c r="A107" s="25"/>
      <c r="B107" s="28"/>
      <c r="C107" s="4"/>
      <c r="D107" s="28"/>
      <c r="E107" s="25"/>
      <c r="F107" s="28"/>
      <c r="G107" s="28"/>
      <c r="H107" s="25"/>
    </row>
    <row r="108" spans="1:9" ht="15.6" x14ac:dyDescent="0.3">
      <c r="A108" s="25"/>
      <c r="B108" s="28"/>
      <c r="C108" s="4"/>
      <c r="D108" s="28"/>
      <c r="E108" s="25"/>
      <c r="F108" s="28"/>
      <c r="G108" s="28"/>
      <c r="H108" s="25"/>
    </row>
    <row r="109" spans="1:9" ht="15.6" x14ac:dyDescent="0.3">
      <c r="A109" s="25"/>
      <c r="B109" s="28"/>
      <c r="C109" s="4"/>
      <c r="D109" s="28"/>
      <c r="E109" s="25"/>
      <c r="F109" s="28"/>
      <c r="G109" s="28"/>
      <c r="H109" s="25"/>
    </row>
    <row r="110" spans="1:9" ht="15.6" x14ac:dyDescent="0.3">
      <c r="A110" s="25"/>
      <c r="B110" s="28"/>
      <c r="C110" s="4"/>
      <c r="D110" s="28"/>
      <c r="E110" s="25"/>
      <c r="F110" s="28"/>
      <c r="G110" s="28"/>
      <c r="H110" s="25"/>
    </row>
    <row r="111" spans="1:9" ht="15.6" x14ac:dyDescent="0.3">
      <c r="A111" s="25"/>
      <c r="B111" s="28"/>
      <c r="C111" s="4"/>
      <c r="D111" s="28"/>
      <c r="E111" s="25"/>
      <c r="F111" s="28"/>
      <c r="G111" s="28"/>
      <c r="H111" s="25"/>
    </row>
    <row r="112" spans="1:9" ht="15.6" x14ac:dyDescent="0.3">
      <c r="A112" s="25"/>
      <c r="B112" s="28"/>
      <c r="C112" s="4"/>
      <c r="D112" s="28"/>
      <c r="E112" s="25"/>
      <c r="F112" s="28"/>
      <c r="G112" s="28"/>
      <c r="H112" s="25"/>
    </row>
    <row r="113" spans="1:8" ht="15.6" x14ac:dyDescent="0.3">
      <c r="A113" s="25"/>
      <c r="B113" s="28"/>
      <c r="C113" s="4"/>
      <c r="D113" s="28"/>
      <c r="E113" s="25"/>
      <c r="F113" s="28"/>
      <c r="G113" s="28"/>
      <c r="H113" s="25"/>
    </row>
    <row r="114" spans="1:8" ht="15.6" x14ac:dyDescent="0.3">
      <c r="A114" s="25"/>
      <c r="B114" s="28"/>
      <c r="C114" s="4"/>
      <c r="D114" s="28"/>
      <c r="E114" s="25"/>
      <c r="F114" s="28"/>
      <c r="G114" s="28"/>
      <c r="H114" s="25"/>
    </row>
    <row r="115" spans="1:8" ht="15.6" x14ac:dyDescent="0.3">
      <c r="A115" s="25"/>
      <c r="B115" s="28"/>
      <c r="C115" s="4"/>
      <c r="D115" s="28"/>
      <c r="E115" s="25"/>
      <c r="F115" s="28"/>
      <c r="G115" s="28"/>
      <c r="H115" s="25"/>
    </row>
    <row r="116" spans="1:8" ht="15.6" x14ac:dyDescent="0.3">
      <c r="A116" s="25"/>
      <c r="B116" s="28"/>
      <c r="C116" s="4"/>
      <c r="D116" s="28"/>
      <c r="E116" s="25"/>
      <c r="F116" s="28"/>
      <c r="G116" s="28"/>
      <c r="H116" s="25"/>
    </row>
    <row r="117" spans="1:8" ht="15.6" x14ac:dyDescent="0.3">
      <c r="A117" s="25"/>
      <c r="B117" s="28"/>
      <c r="C117" s="4"/>
      <c r="D117" s="28"/>
      <c r="E117" s="25"/>
      <c r="F117" s="28"/>
      <c r="G117" s="28"/>
      <c r="H117" s="25"/>
    </row>
    <row r="118" spans="1:8" ht="15.6" x14ac:dyDescent="0.3">
      <c r="A118" s="25"/>
      <c r="B118" s="28"/>
      <c r="C118" s="4"/>
      <c r="D118" s="28"/>
      <c r="E118" s="25"/>
      <c r="F118" s="28"/>
      <c r="G118" s="28"/>
      <c r="H118" s="25"/>
    </row>
    <row r="119" spans="1:8" ht="15.6" x14ac:dyDescent="0.3">
      <c r="A119" s="25"/>
      <c r="B119" s="28"/>
      <c r="C119" s="4"/>
      <c r="D119" s="28"/>
      <c r="E119" s="25"/>
      <c r="F119" s="28"/>
      <c r="G119" s="28"/>
      <c r="H119" s="25"/>
    </row>
    <row r="120" spans="1:8" ht="15.6" x14ac:dyDescent="0.3">
      <c r="A120" s="25"/>
      <c r="B120" s="28"/>
      <c r="C120" s="4"/>
      <c r="D120" s="28"/>
      <c r="E120" s="25"/>
      <c r="F120" s="28"/>
      <c r="G120" s="28"/>
      <c r="H120" s="25"/>
    </row>
    <row r="121" spans="1:8" ht="15.6" x14ac:dyDescent="0.3">
      <c r="A121" s="25"/>
      <c r="B121" s="28"/>
      <c r="C121" s="4"/>
      <c r="D121" s="28"/>
      <c r="E121" s="25"/>
      <c r="F121" s="28"/>
      <c r="G121" s="28"/>
      <c r="H121" s="25"/>
    </row>
    <row r="122" spans="1:8" ht="15.6" x14ac:dyDescent="0.3">
      <c r="A122" s="25"/>
      <c r="B122" s="28"/>
      <c r="C122" s="4"/>
      <c r="D122" s="28"/>
      <c r="E122" s="25"/>
      <c r="F122" s="28"/>
      <c r="G122" s="28"/>
      <c r="H122" s="25"/>
    </row>
    <row r="123" spans="1:8" ht="15.6" x14ac:dyDescent="0.3">
      <c r="A123" s="25"/>
      <c r="B123" s="28"/>
      <c r="C123" s="4"/>
      <c r="D123" s="28"/>
      <c r="E123" s="25"/>
      <c r="F123" s="28"/>
      <c r="G123" s="28"/>
      <c r="H123" s="25"/>
    </row>
    <row r="124" spans="1:8" ht="15.6" x14ac:dyDescent="0.3">
      <c r="A124" s="25"/>
      <c r="B124" s="28"/>
      <c r="C124" s="4"/>
      <c r="D124" s="28"/>
      <c r="E124" s="25"/>
      <c r="F124" s="28"/>
      <c r="G124" s="28"/>
      <c r="H124" s="25"/>
    </row>
    <row r="125" spans="1:8" ht="15.6" x14ac:dyDescent="0.3">
      <c r="A125" s="25"/>
      <c r="B125" s="28"/>
      <c r="C125" s="4"/>
      <c r="D125" s="28"/>
      <c r="E125" s="25"/>
      <c r="F125" s="28"/>
      <c r="G125" s="28"/>
      <c r="H125" s="25"/>
    </row>
    <row r="126" spans="1:8" ht="15.6" x14ac:dyDescent="0.3">
      <c r="A126" s="25"/>
      <c r="B126" s="28"/>
      <c r="C126" s="4"/>
      <c r="D126" s="28"/>
      <c r="E126" s="25"/>
      <c r="F126" s="28"/>
      <c r="G126" s="28"/>
      <c r="H126" s="25"/>
    </row>
    <row r="127" spans="1:8" ht="15.6" x14ac:dyDescent="0.3">
      <c r="A127" s="25"/>
      <c r="B127" s="28"/>
      <c r="C127" s="4"/>
      <c r="D127" s="28"/>
      <c r="E127" s="25"/>
      <c r="F127" s="28"/>
      <c r="G127" s="28"/>
      <c r="H127" s="25"/>
    </row>
    <row r="128" spans="1:8" ht="15.6" x14ac:dyDescent="0.3">
      <c r="A128" s="25"/>
      <c r="B128" s="28"/>
      <c r="C128" s="4"/>
      <c r="D128" s="28"/>
      <c r="E128" s="25"/>
      <c r="F128" s="28"/>
      <c r="G128" s="28"/>
      <c r="H128" s="25"/>
    </row>
    <row r="129" spans="1:8" ht="15.6" x14ac:dyDescent="0.3">
      <c r="A129" s="25"/>
      <c r="B129" s="28"/>
      <c r="C129" s="4"/>
      <c r="D129" s="28"/>
      <c r="E129" s="25"/>
      <c r="F129" s="28"/>
      <c r="G129" s="28"/>
      <c r="H129" s="25"/>
    </row>
    <row r="130" spans="1:8" ht="15.6" x14ac:dyDescent="0.3">
      <c r="A130" s="25"/>
      <c r="B130" s="28"/>
      <c r="C130" s="4"/>
      <c r="D130" s="28"/>
      <c r="E130" s="25"/>
      <c r="F130" s="28"/>
      <c r="G130" s="28"/>
      <c r="H130" s="25"/>
    </row>
  </sheetData>
  <mergeCells count="33">
    <mergeCell ref="I2:I4"/>
    <mergeCell ref="J2:J4"/>
    <mergeCell ref="C37:C38"/>
    <mergeCell ref="E47:E48"/>
    <mergeCell ref="F47:F48"/>
    <mergeCell ref="A1:H1"/>
    <mergeCell ref="A2:A4"/>
    <mergeCell ref="B2:B4"/>
    <mergeCell ref="C2:C4"/>
    <mergeCell ref="G2:G4"/>
    <mergeCell ref="H2:H4"/>
    <mergeCell ref="H37:H38"/>
    <mergeCell ref="D37:D38"/>
    <mergeCell ref="E37:E38"/>
    <mergeCell ref="F37:F38"/>
    <mergeCell ref="G37:G38"/>
    <mergeCell ref="A37:A38"/>
    <mergeCell ref="A102:H102"/>
    <mergeCell ref="I37:I38"/>
    <mergeCell ref="A56:A57"/>
    <mergeCell ref="C56:C57"/>
    <mergeCell ref="D56:D57"/>
    <mergeCell ref="E56:E57"/>
    <mergeCell ref="F56:F57"/>
    <mergeCell ref="G56:G57"/>
    <mergeCell ref="H56:H57"/>
    <mergeCell ref="I56:I57"/>
    <mergeCell ref="A47:A48"/>
    <mergeCell ref="G47:G48"/>
    <mergeCell ref="H47:H48"/>
    <mergeCell ref="I47:I48"/>
    <mergeCell ref="C47:C48"/>
    <mergeCell ref="D47:D4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D90D3E6CDD124EBEBB0E06F62B93CA" ma:contentTypeVersion="6" ma:contentTypeDescription="Utwórz nowy dokument." ma:contentTypeScope="" ma:versionID="a7359867db0ecfe53eb6b585b34a90d9">
  <xsd:schema xmlns:xsd="http://www.w3.org/2001/XMLSchema" xmlns:xs="http://www.w3.org/2001/XMLSchema" xmlns:p="http://schemas.microsoft.com/office/2006/metadata/properties" xmlns:ns2="20444c5d-6fe1-4a8f-bfae-1239130f9a68" targetNamespace="http://schemas.microsoft.com/office/2006/metadata/properties" ma:root="true" ma:fieldsID="9cf73fe806a14f9890582fcfac086f64" ns2:_="">
    <xsd:import namespace="20444c5d-6fe1-4a8f-bfae-1239130f9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44c5d-6fe1-4a8f-bfae-1239130f9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31BD7-3BFA-46B2-8B5D-DDD9B484D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44c5d-6fe1-4a8f-bfae-1239130f9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0AC21-9147-4DCA-9787-1CF42DD319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575FA5-2594-49FE-9F0F-F46C194C76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Łukasz Piątak</cp:lastModifiedBy>
  <cp:revision>2</cp:revision>
  <dcterms:created xsi:type="dcterms:W3CDTF">2006-09-16T00:00:00Z</dcterms:created>
  <dcterms:modified xsi:type="dcterms:W3CDTF">2021-10-05T08:04:59Z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0x01010037D90D3E6CDD124EBEBB0E06F62B93CA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